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heffieldhallam-my.sharepoint.com/personal/hwbsjh_hallam_shu_ac_uk/Documents/Sheffield Way Relay/Sheffield Way Relay 2023/"/>
    </mc:Choice>
  </mc:AlternateContent>
  <xr:revisionPtr revIDLastSave="0" documentId="8_{5142FDE6-27B0-F54D-ACC4-233E9EE3F4C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esults" sheetId="1" r:id="rId1"/>
    <sheet name="Timer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E10" i="1" s="1"/>
  <c r="K9" i="2"/>
  <c r="E8" i="1" s="1"/>
  <c r="K11" i="2"/>
  <c r="E6" i="1" s="1"/>
  <c r="K12" i="2"/>
  <c r="E9" i="1" s="1"/>
  <c r="K16" i="2"/>
  <c r="E28" i="1" s="1"/>
  <c r="K17" i="2"/>
  <c r="E27" i="1" s="1"/>
  <c r="K19" i="2"/>
  <c r="E19" i="1" s="1"/>
  <c r="K21" i="2"/>
  <c r="E14" i="1" s="1"/>
  <c r="K22" i="2"/>
  <c r="E15" i="1" s="1"/>
  <c r="K23" i="2"/>
  <c r="E18" i="1" s="1"/>
  <c r="K24" i="2"/>
  <c r="E16" i="1" s="1"/>
  <c r="K26" i="2"/>
  <c r="E17" i="1" s="1"/>
  <c r="D12" i="1"/>
  <c r="F12" i="1" s="1"/>
  <c r="D13" i="1"/>
  <c r="F13" i="1" s="1"/>
  <c r="D14" i="1"/>
  <c r="D15" i="1"/>
  <c r="D16" i="1"/>
  <c r="D17" i="1"/>
  <c r="D18" i="1"/>
  <c r="D19" i="1"/>
  <c r="D21" i="1"/>
  <c r="F21" i="1" s="1"/>
  <c r="D22" i="1"/>
  <c r="F22" i="1" s="1"/>
  <c r="D25" i="1"/>
  <c r="F25" i="1" s="1"/>
  <c r="D26" i="1"/>
  <c r="F26" i="1" s="1"/>
  <c r="D27" i="1"/>
  <c r="D28" i="1"/>
  <c r="D5" i="1"/>
  <c r="F5" i="1" s="1"/>
  <c r="D6" i="1"/>
  <c r="D7" i="1"/>
  <c r="F7" i="1" s="1"/>
  <c r="D8" i="1"/>
  <c r="D9" i="1"/>
  <c r="D10" i="1"/>
  <c r="D4" i="1"/>
  <c r="F4" i="1" s="1"/>
  <c r="F6" i="1" l="1"/>
  <c r="F28" i="1"/>
  <c r="F10" i="1"/>
  <c r="F9" i="1"/>
  <c r="F27" i="1"/>
  <c r="F8" i="1"/>
  <c r="F15" i="1"/>
  <c r="F19" i="1"/>
  <c r="F17" i="1"/>
  <c r="F18" i="1"/>
  <c r="F14" i="1"/>
  <c r="F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tc={800DABDD-468C-3744-BE8F-A548C5717EFB}</author>
    <author>tc={072F4E37-A4B8-E942-929B-0638FF9D073A}</author>
    <author>tc={6545A7F0-504A-1148-BB3E-A3E33B3605DE}</author>
    <author>tc={AD12B9CD-83B3-BE4A-BF8F-CCE807ED972F}</author>
    <author>tc={3826F155-F0B8-7941-8C87-999D7150004E}</author>
  </authors>
  <commentList>
    <comment ref="F4" authorId="0" shapeId="0" xr:uid="{800DABDD-468C-3744-BE8F-A548C5717EFB}">
      <text>
        <t>[Threaded comment]
Your version of Excel allows you to read this threaded comment; however, any edits to it will get removed if the file is opened in a newer version of Excel. Learn more: https://go.microsoft.com/fwlink/?linkid=870924
Comment:
    Women’s winner</t>
      </text>
    </comment>
    <comment ref="F12" authorId="1" shapeId="0" xr:uid="{072F4E37-A4B8-E942-929B-0638FF9D073A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Winner.  This goes to the first team in regardless of start time (this gives a handicap to the open and mixed teams over the women of 30 and 15 mins respectively).</t>
      </text>
    </comment>
    <comment ref="F21" authorId="2" shapeId="0" xr:uid="{6545A7F0-504A-1148-BB3E-A3E33B3605DE}">
      <text>
        <t>[Threaded comment]
Your version of Excel allows you to read this threaded comment; however, any edits to it will get removed if the file is opened in a newer version of Excel. Learn more: https://go.microsoft.com/fwlink/?linkid=870924
Comment:
    Winner of Ultras: would have come 14/19 if he’d been Team Adonis</t>
      </text>
    </comment>
    <comment ref="T22" authorId="3" shapeId="0" xr:uid="{AD12B9CD-83B3-BE4A-BF8F-CCE807ED972F}">
      <text>
        <t>[Threaded comment]
Your version of Excel allows you to read this threaded comment; however, any edits to it will get removed if the file is opened in a newer version of Excel. Learn more: https://go.microsoft.com/fwlink/?linkid=870924
Comment:
    Wandered in later to say that he ran straight to the car park and finished at 8.41.  This is when I saw him and stopped the watch, 17 minutes later</t>
      </text>
    </comment>
    <comment ref="F25" authorId="4" shapeId="0" xr:uid="{3826F155-F0B8-7941-8C87-999D7150004E}">
      <text>
        <t>[Threaded comment]
Your version of Excel allows you to read this threaded comment; however, any edits to it will get removed if the file is opened in a newer version of Excel. Learn more: https://go.microsoft.com/fwlink/?linkid=870924
Comment:
    Winner of Striders first team in: also happens to be winner of mixed teams which I thought this was the prize for.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tc={BEE05BBF-11FA-1B4B-8B53-F3EF0EE2CBCB}</author>
    <author>tc={78EFED60-2D71-E641-83F8-5CFB586A9553}</author>
    <author>tc={075736DB-884D-B24F-8388-A29998E97B33}</author>
    <author>tc={C8F3CCFF-78CB-E94C-BCAD-5987C15F06FC}</author>
  </authors>
  <commentList>
    <comment ref="H7" authorId="0" shapeId="0" xr:uid="{BEE05BBF-11FA-1B4B-8B53-F3EF0EE2CBCB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women’s team in</t>
      </text>
    </comment>
    <comment ref="H14" authorId="1" shapeId="0" xr:uid="{78EFED60-2D71-E641-83F8-5CFB586A9553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striders team in</t>
      </text>
    </comment>
    <comment ref="G20" authorId="2" shapeId="0" xr:uid="{075736DB-884D-B24F-8388-A29998E97B33}">
      <text>
        <t>[Threaded comment]
Your version of Excel allows you to read this threaded comment; however, any edits to it will get removed if the file is opened in a newer version of Excel. Learn more: https://go.microsoft.com/fwlink/?linkid=870924
Comment:
    Time missing - Volunteer called it out at 13.19: as below 14.00 doesn’t need an adjustment for the mass start</t>
      </text>
    </comment>
    <comment ref="H25" authorId="3" shapeId="0" xr:uid="{C8F3CCFF-78CB-E94C-BCAD-5987C15F06FC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team in - wins Open prize</t>
      </text>
    </comment>
  </commentList>
</comments>
</file>

<file path=xl/sharedStrings.xml><?xml version="1.0" encoding="utf-8"?>
<sst xmlns="http://schemas.openxmlformats.org/spreadsheetml/2006/main" count="308" uniqueCount="259">
  <si>
    <t>Rank</t>
  </si>
  <si>
    <t>Bib nr</t>
  </si>
  <si>
    <t>Name</t>
  </si>
  <si>
    <t>Wheata Woods</t>
  </si>
  <si>
    <t>diff</t>
  </si>
  <si>
    <t>Wyming Brook</t>
  </si>
  <si>
    <t>Totley Pavilion</t>
  </si>
  <si>
    <t>Bridge at Ford</t>
  </si>
  <si>
    <t>Finish</t>
  </si>
  <si>
    <t>Result</t>
  </si>
  <si>
    <t>Pace</t>
  </si>
  <si>
    <t>Women 8.00am</t>
  </si>
  <si>
    <t>Totley Spinach</t>
  </si>
  <si>
    <t>01:21:26.6 (1)</t>
  </si>
  <si>
    <t>01:36:52.2 (2)</t>
  </si>
  <si>
    <t>01:03:42.6 (2)</t>
  </si>
  <si>
    <t>01:19:59.4 (1)</t>
  </si>
  <si>
    <t>01:12:15.0 (4)</t>
  </si>
  <si>
    <t>08:29.8 /mi</t>
  </si>
  <si>
    <t>HRRC Womens A</t>
  </si>
  <si>
    <t>01:45:09.4 (5)</t>
  </si>
  <si>
    <t>+23:42.8</t>
  </si>
  <si>
    <t>01:36:33.5 (1)</t>
  </si>
  <si>
    <t>01:03:29.7 (1)</t>
  </si>
  <si>
    <t>01:20:38.9 (2)</t>
  </si>
  <si>
    <t>01:18:19.6 (5)</t>
  </si>
  <si>
    <t>+6:04.6</t>
  </si>
  <si>
    <t>+29:55.3</t>
  </si>
  <si>
    <t>09:08.5 /mi</t>
  </si>
  <si>
    <t>HRRC Womens B</t>
  </si>
  <si>
    <t>01:39:04.5 (4)</t>
  </si>
  <si>
    <t>+17:37.9</t>
  </si>
  <si>
    <t>23:54:29.7 (6)</t>
  </si>
  <si>
    <t>+22:17:37.5</t>
  </si>
  <si>
    <t>03:30:00.4 (6)</t>
  </si>
  <si>
    <t>+2:26:17.8</t>
  </si>
  <si>
    <t>01:58:54.0 (6)</t>
  </si>
  <si>
    <t>+38:54.6</t>
  </si>
  <si>
    <t>00:26:42.2 (1)</t>
  </si>
  <si>
    <t>-45:32.8</t>
  </si>
  <si>
    <t>+54:55.0</t>
  </si>
  <si>
    <t>09:40.8 /mi</t>
  </si>
  <si>
    <t>Totley Sprouts</t>
  </si>
  <si>
    <t>01:28:48.3 (2)</t>
  </si>
  <si>
    <t>+7:21.7</t>
  </si>
  <si>
    <t>01:43:16.6 (3)</t>
  </si>
  <si>
    <t>+6:24.4</t>
  </si>
  <si>
    <t>01:11:34.0 (3)</t>
  </si>
  <si>
    <t>+7:51.4</t>
  </si>
  <si>
    <t>01:32:49.2 (3)</t>
  </si>
  <si>
    <t>+12:49.8</t>
  </si>
  <si>
    <t>01:33:34.0 (6)</t>
  </si>
  <si>
    <t>+21:19.0</t>
  </si>
  <si>
    <t>+55:46.3</t>
  </si>
  <si>
    <t>09:41.9 /mi</t>
  </si>
  <si>
    <t>Totley Parsnips</t>
  </si>
  <si>
    <t>01:35:55.0 (3)</t>
  </si>
  <si>
    <t>+14:28.4</t>
  </si>
  <si>
    <t>01:59:42.2 (4)</t>
  </si>
  <si>
    <t>+22:50.0</t>
  </si>
  <si>
    <t>01:25:13.4 (5)</t>
  </si>
  <si>
    <t>+21:30.8</t>
  </si>
  <si>
    <t>01:46:13.5 (5)</t>
  </si>
  <si>
    <t>+26:14.1</t>
  </si>
  <si>
    <t>00:46:24.9 (2)</t>
  </si>
  <si>
    <t>-25:50.1</t>
  </si>
  <si>
    <t>+59:13.2</t>
  </si>
  <si>
    <t>09:46.4 /mi</t>
  </si>
  <si>
    <t>In the Nick of Time</t>
  </si>
  <si>
    <t>01:47:01.4 (6)</t>
  </si>
  <si>
    <t>+25:34.8</t>
  </si>
  <si>
    <t>02:09:22.6 (5)</t>
  </si>
  <si>
    <t>+32:30.4</t>
  </si>
  <si>
    <t>01:24:10.5 (4)</t>
  </si>
  <si>
    <t>+20:27.9</t>
  </si>
  <si>
    <t>01:38:09.1 (4)</t>
  </si>
  <si>
    <t>+18:09.7</t>
  </si>
  <si>
    <t>00:46:34.3 (3)</t>
  </si>
  <si>
    <t>-25:40.7</t>
  </si>
  <si>
    <t>+1:11:02.1</t>
  </si>
  <si>
    <t>10:01.7 /mi</t>
  </si>
  <si>
    <t>Open 8.30am</t>
  </si>
  <si>
    <t>HRRC Mens A</t>
  </si>
  <si>
    <t>01:14:13.5 (1)</t>
  </si>
  <si>
    <t>01:19:57.9 (1)</t>
  </si>
  <si>
    <t>00:55:39.6 (2)</t>
  </si>
  <si>
    <t>01:05:33.9 (1)</t>
  </si>
  <si>
    <t>01:07:50.2 (5)</t>
  </si>
  <si>
    <t>07:23.9 /mi</t>
  </si>
  <si>
    <t>Totley Foxes</t>
  </si>
  <si>
    <t>01:19:57.6 (2)</t>
  </si>
  <si>
    <t>+5:44.1</t>
  </si>
  <si>
    <t>01:21:50.4 (2)</t>
  </si>
  <si>
    <t>+1:52.5</t>
  </si>
  <si>
    <t>00:53:48.3 (1)</t>
  </si>
  <si>
    <t>-1:51.3</t>
  </si>
  <si>
    <t xml:space="preserve">- </t>
  </si>
  <si>
    <t>+17:21.3</t>
  </si>
  <si>
    <t>07:46.3 /mi</t>
  </si>
  <si>
    <t>Totley Badgers</t>
  </si>
  <si>
    <t>01:46:05.3 (6)</t>
  </si>
  <si>
    <t>+31:51.8</t>
  </si>
  <si>
    <t>01:42:29.9 (5)</t>
  </si>
  <si>
    <t>+22:32.0</t>
  </si>
  <si>
    <t>01:04:12.9 (4)</t>
  </si>
  <si>
    <t>+8:33.3</t>
  </si>
  <si>
    <t>01:14:03.8 (2)</t>
  </si>
  <si>
    <t>+8:29.9</t>
  </si>
  <si>
    <t>01:03:42.4 (4)</t>
  </si>
  <si>
    <t>-4:07.8</t>
  </si>
  <si>
    <t>+1:07:19.2</t>
  </si>
  <si>
    <t>08:50.9 /mi</t>
  </si>
  <si>
    <t>Totley Goats</t>
  </si>
  <si>
    <t>01:48:05.0 (7)</t>
  </si>
  <si>
    <t>+33:51.5</t>
  </si>
  <si>
    <t>02:00:43.4 (7)</t>
  </si>
  <si>
    <t>+40:45.5</t>
  </si>
  <si>
    <t>01:21:44.9 (8)</t>
  </si>
  <si>
    <t>+26:05.3</t>
  </si>
  <si>
    <t>01:26:42.5 (4)</t>
  </si>
  <si>
    <t>+21:08.6</t>
  </si>
  <si>
    <t>00:21:01.9 (2)</t>
  </si>
  <si>
    <t>-46:48.3</t>
  </si>
  <si>
    <t>+1:15:02.6</t>
  </si>
  <si>
    <t>09:00.9 /mi</t>
  </si>
  <si>
    <t>Valley Hill Runners</t>
  </si>
  <si>
    <t>01:35:49.4 (5)</t>
  </si>
  <si>
    <t>+21:35.9</t>
  </si>
  <si>
    <t>02:15:14.8 (8)</t>
  </si>
  <si>
    <t>+55:16.9</t>
  </si>
  <si>
    <t>01:09:17.6 (5)</t>
  </si>
  <si>
    <t>+13:38.0</t>
  </si>
  <si>
    <t>02:00:30.1 (7)</t>
  </si>
  <si>
    <t>+54:56.2</t>
  </si>
  <si>
    <t>00:03:12.5 (1)</t>
  </si>
  <si>
    <t>-1:04:37.7</t>
  </si>
  <si>
    <t>+1:20:49.3</t>
  </si>
  <si>
    <t>09:08.4 /mi</t>
  </si>
  <si>
    <t>HRRC Mens B</t>
  </si>
  <si>
    <t>01:32:58.8 (4)</t>
  </si>
  <si>
    <t>+18:45.3</t>
  </si>
  <si>
    <t>01:34:50.0 (3)</t>
  </si>
  <si>
    <t>+14:52.1</t>
  </si>
  <si>
    <t>01:03:51.3 (3)</t>
  </si>
  <si>
    <t>+8:11.7</t>
  </si>
  <si>
    <t>01:25:22.1 (3)</t>
  </si>
  <si>
    <t>+19:48.2</t>
  </si>
  <si>
    <t>01:37:57.3 (7)</t>
  </si>
  <si>
    <t>+30:07.1</t>
  </si>
  <si>
    <t>+1:31:44.4</t>
  </si>
  <si>
    <t>09:22.5 /mi</t>
  </si>
  <si>
    <t>Rotherham Running Club A</t>
  </si>
  <si>
    <t>01:32:04.9 (3)</t>
  </si>
  <si>
    <t>+17:51.4</t>
  </si>
  <si>
    <t>01:34:59.7 (4)</t>
  </si>
  <si>
    <t>+15:01.8</t>
  </si>
  <si>
    <t>01:16:44.7 (6)</t>
  </si>
  <si>
    <t>+21:05.1</t>
  </si>
  <si>
    <t>01:45:46.6 (5)</t>
  </si>
  <si>
    <t>+40:12.7</t>
  </si>
  <si>
    <t>01:15:56.5 (6)</t>
  </si>
  <si>
    <t>+8:06.3</t>
  </si>
  <si>
    <t>+1:42:17.3</t>
  </si>
  <si>
    <t>09:36.1 /mi</t>
  </si>
  <si>
    <t>Steel City Striders 2</t>
  </si>
  <si>
    <t>01:49:04.8 (8)</t>
  </si>
  <si>
    <t>+34:51.3</t>
  </si>
  <si>
    <t>01:49:48.7 (6)</t>
  </si>
  <si>
    <t>+29:50.8</t>
  </si>
  <si>
    <t>01:19:03.3 (7)</t>
  </si>
  <si>
    <t>+23:23.7</t>
  </si>
  <si>
    <t>01:59:51.1 (6)</t>
  </si>
  <si>
    <t>+54:17.2</t>
  </si>
  <si>
    <t>00:33:37.2 (3)</t>
  </si>
  <si>
    <t>-34:13.0</t>
  </si>
  <si>
    <t>+1:48:10.0</t>
  </si>
  <si>
    <t>09:43.7 /mi</t>
  </si>
  <si>
    <t>U2</t>
  </si>
  <si>
    <t>Andy Davies</t>
  </si>
  <si>
    <t>01:43:45.7 (2)</t>
  </si>
  <si>
    <t>10:32.7 /mi</t>
  </si>
  <si>
    <t>Totley Mushrooms</t>
  </si>
  <si>
    <t>01:53:13.1 (1)</t>
  </si>
  <si>
    <t>+1:53:13.1</t>
  </si>
  <si>
    <t>02:07:13.8 (1)</t>
  </si>
  <si>
    <t>+2:07:13.8</t>
  </si>
  <si>
    <t>01:19:32.5 (1)</t>
  </si>
  <si>
    <t>+1:19:32.5</t>
  </si>
  <si>
    <t>01:44:37.6 (1)</t>
  </si>
  <si>
    <t>+1:44:37.6</t>
  </si>
  <si>
    <t>01:06:06.1 (1)</t>
  </si>
  <si>
    <t>-37:39.6</t>
  </si>
  <si>
    <t>+1:25.4</t>
  </si>
  <si>
    <t>10:34.5 /mi</t>
  </si>
  <si>
    <t>U3</t>
  </si>
  <si>
    <t>Adam Connellan</t>
  </si>
  <si>
    <t>02:00:22.0 (3)</t>
  </si>
  <si>
    <t>+16:36.3</t>
  </si>
  <si>
    <t>+48:54.7</t>
  </si>
  <si>
    <t>11:36.0 /mi</t>
  </si>
  <si>
    <t>Mixed 8.15am</t>
  </si>
  <si>
    <t>Zebedee and Friends Striders Mixed</t>
  </si>
  <si>
    <t>01:23:33.7 (1)</t>
  </si>
  <si>
    <t>01:42:07.7 (4)</t>
  </si>
  <si>
    <t>01:03:20.7 (2)</t>
  </si>
  <si>
    <t>01:24:25.9 (2)</t>
  </si>
  <si>
    <t>01:19:41.3 (3)</t>
  </si>
  <si>
    <t>08:54.3 /mi</t>
  </si>
  <si>
    <t>Steel City Striders 1</t>
  </si>
  <si>
    <t>01:41:33.0 (3)</t>
  </si>
  <si>
    <t>+17:59.3</t>
  </si>
  <si>
    <t>01:36:07.5 (2)</t>
  </si>
  <si>
    <t>-6:00.2</t>
  </si>
  <si>
    <t>00:57:11.1 (1)</t>
  </si>
  <si>
    <t>-6:09.6</t>
  </si>
  <si>
    <t>01:21:39.8 (1)</t>
  </si>
  <si>
    <t>-2:46.1</t>
  </si>
  <si>
    <t>01:27:07.9 (4)</t>
  </si>
  <si>
    <t>+7:26.6</t>
  </si>
  <si>
    <t>+10:30.0</t>
  </si>
  <si>
    <t>09:07.8 /mi</t>
  </si>
  <si>
    <t>HRRC Mixed Team R</t>
  </si>
  <si>
    <t>01:38:38.9 (2)</t>
  </si>
  <si>
    <t>+15:05.2</t>
  </si>
  <si>
    <t>01:40:29.3 (3)</t>
  </si>
  <si>
    <t>-1:38.4</t>
  </si>
  <si>
    <t>01:36:39.5 (4)</t>
  </si>
  <si>
    <t>+33:18.8</t>
  </si>
  <si>
    <t>01:33:25.9 (3)</t>
  </si>
  <si>
    <t>+9:00.0</t>
  </si>
  <si>
    <t>00:39:01.5 (1)</t>
  </si>
  <si>
    <t>-40:39.8</t>
  </si>
  <si>
    <t>+15:05.8</t>
  </si>
  <si>
    <t>09:13.8 /mi</t>
  </si>
  <si>
    <t>HRRC Mixed Team H</t>
  </si>
  <si>
    <t>01:43:03.0 (4)</t>
  </si>
  <si>
    <t>+19:29.3</t>
  </si>
  <si>
    <t>01:35:26.0 (1)</t>
  </si>
  <si>
    <t>-6:41.7</t>
  </si>
  <si>
    <t>01:12:59.4 (3)</t>
  </si>
  <si>
    <t>+9:38.7</t>
  </si>
  <si>
    <t>01:41:04.2 (4)</t>
  </si>
  <si>
    <t>+16:38.3</t>
  </si>
  <si>
    <t>00:56:59.3 (2)</t>
  </si>
  <si>
    <t>-22:42.0</t>
  </si>
  <si>
    <t>+16:22.6</t>
  </si>
  <si>
    <t>09:15.4 /mi</t>
  </si>
  <si>
    <t>Timing with RaceClocker.com</t>
  </si>
  <si>
    <t>Start Time</t>
  </si>
  <si>
    <t>Finish Time</t>
  </si>
  <si>
    <t>-</t>
  </si>
  <si>
    <t>Ultras</t>
  </si>
  <si>
    <t>Mass start addition</t>
  </si>
  <si>
    <t>Total Result</t>
  </si>
  <si>
    <t>Finish minus start time</t>
  </si>
  <si>
    <t>Mass start addition for those coming in at Ford after 2pm</t>
  </si>
  <si>
    <t>Position in category</t>
  </si>
  <si>
    <t>Position overall (teams)</t>
  </si>
  <si>
    <t>Position overall (inc ultras)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</si>
</sst>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"/>
  </numFmts>
  <fonts count="7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2" borderId="0" xfId="0" applyFill="1"/>
    <xf numFmtId="49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4" fillId="0" borderId="0" xfId="0" applyFont="1"/>
    <xf numFmtId="164" fontId="0" fillId="3" borderId="0" xfId="0" applyNumberFormat="1" applyFill="1" applyAlignment="1">
      <alignment horizontal="right"/>
    </xf>
    <xf numFmtId="20" fontId="0" fillId="0" borderId="0" xfId="0" applyNumberForma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20" fontId="0" fillId="4" borderId="0" xfId="0" applyNumberFormat="1" applyFill="1"/>
    <xf numFmtId="1" fontId="1" fillId="0" borderId="0" xfId="0" applyNumberFormat="1" applyFont="1"/>
    <xf numFmtId="1" fontId="0" fillId="0" borderId="0" xfId="0" applyNumberFormat="1"/>
    <xf numFmtId="164" fontId="3" fillId="4" borderId="0" xfId="0" applyNumberFormat="1" applyFont="1" applyFill="1"/>
    <xf numFmtId="164" fontId="3" fillId="4" borderId="2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3" fillId="2" borderId="2" xfId="0" applyNumberFormat="1" applyFont="1" applyFill="1" applyBorder="1"/>
    <xf numFmtId="1" fontId="3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3" fillId="2" borderId="4" xfId="0" applyNumberFormat="1" applyFon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right"/>
    </xf>
    <xf numFmtId="164" fontId="5" fillId="2" borderId="2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right" wrapText="1"/>
    </xf>
    <xf numFmtId="164" fontId="0" fillId="2" borderId="0" xfId="0" applyNumberFormat="1" applyFill="1" applyAlignment="1">
      <alignment horizontal="right" wrapText="1"/>
    </xf>
    <xf numFmtId="0" fontId="0" fillId="0" borderId="0" xfId="0" applyAlignment="1">
      <alignment horizontal="right" wrapText="1"/>
    </xf>
    <xf numFmtId="1" fontId="4" fillId="4" borderId="1" xfId="0" applyNumberFormat="1" applyFont="1" applyFill="1" applyBorder="1" applyAlignment="1">
      <alignment horizontal="center" wrapText="1"/>
    </xf>
    <xf numFmtId="164" fontId="3" fillId="5" borderId="0" xfId="0" applyNumberFormat="1" applyFont="1" applyFill="1" applyAlignment="1">
      <alignment horizontal="right"/>
    </xf>
    <xf numFmtId="164" fontId="3" fillId="0" borderId="0" xfId="0" applyNumberFormat="1" applyFont="1"/>
    <xf numFmtId="0" fontId="3" fillId="0" borderId="0" xfId="0" applyFont="1"/>
    <xf numFmtId="164" fontId="2" fillId="2" borderId="0" xfId="0" applyNumberFormat="1" applyFont="1" applyFill="1" applyAlignment="1">
      <alignment horizontal="right"/>
    </xf>
    <xf numFmtId="1" fontId="4" fillId="2" borderId="1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ake, Steve J" id="{BFA94FD7-5F63-A540-BC9F-996B327972C2}" userId="S::hwbsjh@hallam.shu.ac.uk::f9c4eab3-1678-4898-a358-295952f2c3b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" dT="2023-09-18T07:10:29.96" personId="{BFA94FD7-5F63-A540-BC9F-996B327972C2}" id="{800DABDD-468C-3744-BE8F-A548C5717EFB}">
    <text>Women’s winner</text>
  </threadedComment>
  <threadedComment ref="F12" dT="2023-09-18T07:10:46.79" personId="{BFA94FD7-5F63-A540-BC9F-996B327972C2}" id="{072F4E37-A4B8-E942-929B-0638FF9D073A}">
    <text>Open Winner.  This goes to the first team in regardless of start time (this gives a handicap to the open and mixed teams over the women of 30 and 15 mins respectively).</text>
  </threadedComment>
  <threadedComment ref="F21" dT="2023-09-18T07:13:00.15" personId="{BFA94FD7-5F63-A540-BC9F-996B327972C2}" id="{6545A7F0-504A-1148-BB3E-A3E33B3605DE}">
    <text>Winner of Ultras: would have come 14/19 if he’d been Team Adonis</text>
  </threadedComment>
  <threadedComment ref="T22" dT="2023-09-18T07:28:47.27" personId="{BFA94FD7-5F63-A540-BC9F-996B327972C2}" id="{AD12B9CD-83B3-BE4A-BF8F-CCE807ED972F}">
    <text>Wandered in later to say that he ran straight to the car park and finished at 8.41.  This is when I saw him and stopped the watch, 17 minutes later</text>
  </threadedComment>
  <threadedComment ref="F25" dT="2023-09-18T07:11:41.11" personId="{BFA94FD7-5F63-A540-BC9F-996B327972C2}" id="{3826F155-F0B8-7941-8C87-999D7150004E}">
    <text>Winner of Striders first team in: also happens to be winner of mixed teams which I thought this was the prize for.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7" dT="2023-09-18T07:25:52.52" personId="{BFA94FD7-5F63-A540-BC9F-996B327972C2}" id="{BEE05BBF-11FA-1B4B-8B53-F3EF0EE2CBCB}">
    <text>First women’s team in</text>
  </threadedComment>
  <threadedComment ref="H14" dT="2023-09-18T07:26:10.96" personId="{BFA94FD7-5F63-A540-BC9F-996B327972C2}" id="{78EFED60-2D71-E641-83F8-5CFB586A9553}">
    <text>First striders team in</text>
  </threadedComment>
  <threadedComment ref="G20" dT="2023-09-18T07:07:00.69" personId="{BFA94FD7-5F63-A540-BC9F-996B327972C2}" id="{075736DB-884D-B24F-8388-A29998E97B33}">
    <text>Time missing - Volunteer called it out at 13.19: as below 14.00 doesn’t need an adjustment for the mass start</text>
  </threadedComment>
  <threadedComment ref="H25" dT="2023-09-18T07:25:12.55" personId="{BFA94FD7-5F63-A540-BC9F-996B327972C2}" id="{C8F3CCFF-78CB-E94C-BCAD-5987C15F06FC}">
    <text>First team in - wins Open prize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raceclocker.com/" TargetMode="Externa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zoomScale="120" zoomScaleNormal="120" workbookViewId="0">
      <selection sqref="A1:V28"/>
    </sheetView>
  </sheetViews>
  <sheetFormatPr baseColWidth="10" defaultColWidth="8.83203125" defaultRowHeight="15" x14ac:dyDescent="0.2"/>
  <cols>
    <col min="1" max="1" width="14.6640625" customWidth="1"/>
    <col min="2" max="2" width="8.1640625" style="34" bestFit="1" customWidth="1"/>
    <col min="3" max="3" width="28.33203125" customWidth="1"/>
    <col min="4" max="4" width="19.5" customWidth="1"/>
    <col min="5" max="5" width="16.83203125" customWidth="1"/>
    <col min="6" max="6" width="13.5" customWidth="1"/>
    <col min="7" max="7" width="17.5" style="24" customWidth="1"/>
    <col min="8" max="9" width="13.33203125" style="24" customWidth="1"/>
    <col min="10" max="10" width="17.5" style="7" bestFit="1" customWidth="1"/>
    <col min="11" max="11" width="12.83203125" style="7" bestFit="1" customWidth="1"/>
    <col min="12" max="12" width="17.5" style="7" bestFit="1" customWidth="1"/>
    <col min="13" max="13" width="14" style="7" bestFit="1" customWidth="1"/>
    <col min="14" max="14" width="18.6640625" style="7" bestFit="1" customWidth="1"/>
    <col min="15" max="15" width="12.83203125" style="7" bestFit="1" customWidth="1"/>
    <col min="16" max="16" width="17.5" style="7" bestFit="1" customWidth="1"/>
    <col min="17" max="17" width="12.83203125" style="7" bestFit="1" customWidth="1"/>
    <col min="18" max="18" width="17.5" style="7" bestFit="1" customWidth="1"/>
    <col min="19" max="19" width="12.83203125" style="7" bestFit="1" customWidth="1"/>
    <col min="20" max="20" width="11.6640625" style="10" bestFit="1" customWidth="1"/>
    <col min="21" max="21" width="12.83203125" style="7" bestFit="1" customWidth="1"/>
    <col min="22" max="22" width="14" style="4" bestFit="1" customWidth="1"/>
    <col min="23" max="23" width="13.33203125" style="4" customWidth="1"/>
    <col min="24" max="30" width="9.1640625" style="4"/>
  </cols>
  <sheetData>
    <row r="1" spans="1:30" x14ac:dyDescent="0.2">
      <c r="A1" s="1" t="s">
        <v>0</v>
      </c>
      <c r="B1" s="33" t="s">
        <v>1</v>
      </c>
      <c r="C1" s="1" t="s">
        <v>2</v>
      </c>
      <c r="D1" s="1"/>
      <c r="E1" s="1"/>
      <c r="F1" s="1"/>
      <c r="G1" s="23"/>
      <c r="H1" s="23"/>
      <c r="I1" s="23"/>
      <c r="J1" s="6" t="s">
        <v>3</v>
      </c>
      <c r="K1" s="6" t="s">
        <v>4</v>
      </c>
      <c r="L1" s="6" t="s">
        <v>5</v>
      </c>
      <c r="M1" s="6" t="s">
        <v>4</v>
      </c>
      <c r="N1" s="6" t="s">
        <v>6</v>
      </c>
      <c r="O1" s="6" t="s">
        <v>4</v>
      </c>
      <c r="P1" s="6" t="s">
        <v>7</v>
      </c>
      <c r="Q1" s="6" t="s">
        <v>4</v>
      </c>
      <c r="R1" s="6" t="s">
        <v>8</v>
      </c>
      <c r="S1" s="6" t="s">
        <v>4</v>
      </c>
      <c r="T1" s="12" t="s">
        <v>9</v>
      </c>
      <c r="U1" s="6" t="s">
        <v>4</v>
      </c>
      <c r="V1" s="2" t="s">
        <v>10</v>
      </c>
      <c r="W1" s="2"/>
      <c r="X1" s="2"/>
      <c r="Y1" s="2"/>
      <c r="Z1" s="2"/>
      <c r="AA1" s="2"/>
      <c r="AB1" s="2"/>
      <c r="AC1" s="2"/>
      <c r="AD1" s="2"/>
    </row>
    <row r="2" spans="1:30" ht="16" thickBot="1" x14ac:dyDescent="0.25"/>
    <row r="3" spans="1:30" s="45" customFormat="1" ht="49" thickBot="1" x14ac:dyDescent="0.25">
      <c r="A3" s="45" t="s">
        <v>11</v>
      </c>
      <c r="B3" s="46"/>
      <c r="D3" s="56" t="s">
        <v>254</v>
      </c>
      <c r="E3" s="57" t="s">
        <v>255</v>
      </c>
      <c r="F3" s="57" t="s">
        <v>253</v>
      </c>
      <c r="G3" s="50" t="s">
        <v>256</v>
      </c>
      <c r="H3" s="50" t="s">
        <v>257</v>
      </c>
      <c r="I3" s="55" t="s">
        <v>258</v>
      </c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47"/>
      <c r="V3" s="49"/>
      <c r="W3" s="49"/>
      <c r="X3" s="49"/>
      <c r="Y3" s="49"/>
      <c r="Z3" s="49"/>
      <c r="AA3" s="49"/>
      <c r="AB3" s="49"/>
      <c r="AC3" s="49"/>
      <c r="AD3" s="49"/>
    </row>
    <row r="4" spans="1:30" s="8" customFormat="1" x14ac:dyDescent="0.2">
      <c r="A4" s="8">
        <v>1</v>
      </c>
      <c r="B4" s="35">
        <v>5</v>
      </c>
      <c r="C4" s="8" t="s">
        <v>12</v>
      </c>
      <c r="D4" s="36">
        <f>T4</f>
        <v>0.27379398148147999</v>
      </c>
      <c r="E4" s="29"/>
      <c r="F4" s="26">
        <f>D4+E4</f>
        <v>0.27379398148147999</v>
      </c>
      <c r="G4" s="30">
        <v>1</v>
      </c>
      <c r="H4" s="30">
        <v>3</v>
      </c>
      <c r="I4" s="30">
        <v>3</v>
      </c>
      <c r="J4" s="9" t="s">
        <v>13</v>
      </c>
      <c r="K4" s="9">
        <v>0</v>
      </c>
      <c r="L4" s="9" t="s">
        <v>14</v>
      </c>
      <c r="M4" s="9">
        <v>0</v>
      </c>
      <c r="N4" s="9" t="s">
        <v>15</v>
      </c>
      <c r="O4" s="9">
        <v>0</v>
      </c>
      <c r="P4" s="9" t="s">
        <v>16</v>
      </c>
      <c r="Q4" s="9">
        <v>0</v>
      </c>
      <c r="R4" s="9" t="s">
        <v>17</v>
      </c>
      <c r="S4" s="9">
        <v>0</v>
      </c>
      <c r="T4" s="14">
        <v>0.27379398148147999</v>
      </c>
      <c r="U4" s="9">
        <v>0</v>
      </c>
      <c r="V4" s="11" t="s">
        <v>18</v>
      </c>
      <c r="W4" s="11"/>
      <c r="X4" s="11"/>
      <c r="Y4" s="11"/>
      <c r="Z4" s="11"/>
      <c r="AA4" s="11"/>
      <c r="AB4" s="11"/>
      <c r="AC4" s="11"/>
      <c r="AD4" s="11"/>
    </row>
    <row r="5" spans="1:30" x14ac:dyDescent="0.2">
      <c r="A5">
        <v>2</v>
      </c>
      <c r="B5" s="34">
        <v>15</v>
      </c>
      <c r="C5" t="s">
        <v>19</v>
      </c>
      <c r="D5" s="37">
        <f>T5</f>
        <v>0.29457291666667001</v>
      </c>
      <c r="E5" s="39"/>
      <c r="F5" s="27">
        <f t="shared" ref="F5:F28" si="0">D5+E5</f>
        <v>0.29457291666667001</v>
      </c>
      <c r="G5" s="31">
        <v>2</v>
      </c>
      <c r="H5" s="31">
        <v>6</v>
      </c>
      <c r="I5" s="31">
        <v>6</v>
      </c>
      <c r="J5" s="7" t="s">
        <v>20</v>
      </c>
      <c r="K5" s="7" t="s">
        <v>21</v>
      </c>
      <c r="L5" s="7" t="s">
        <v>22</v>
      </c>
      <c r="M5" s="7">
        <v>-18.7</v>
      </c>
      <c r="N5" s="7" t="s">
        <v>23</v>
      </c>
      <c r="O5" s="7">
        <v>-12.9</v>
      </c>
      <c r="P5" s="7" t="s">
        <v>24</v>
      </c>
      <c r="Q5" s="7">
        <v>39.5</v>
      </c>
      <c r="R5" s="7" t="s">
        <v>25</v>
      </c>
      <c r="S5" s="7" t="s">
        <v>26</v>
      </c>
      <c r="T5" s="10">
        <v>0.29457291666667001</v>
      </c>
      <c r="U5" s="7" t="s">
        <v>27</v>
      </c>
      <c r="V5" s="4" t="s">
        <v>28</v>
      </c>
    </row>
    <row r="6" spans="1:30" x14ac:dyDescent="0.2">
      <c r="A6">
        <v>3</v>
      </c>
      <c r="B6" s="34">
        <v>16</v>
      </c>
      <c r="C6" t="s">
        <v>29</v>
      </c>
      <c r="D6" s="37">
        <f>T6</f>
        <v>0.31193055555555999</v>
      </c>
      <c r="E6" s="39">
        <f>'Timer Data'!K11</f>
        <v>4.33993055555566E-2</v>
      </c>
      <c r="F6" s="27">
        <f t="shared" si="0"/>
        <v>0.35532986111111659</v>
      </c>
      <c r="G6" s="31">
        <v>5</v>
      </c>
      <c r="H6" s="31">
        <v>15</v>
      </c>
      <c r="I6" s="31">
        <v>16</v>
      </c>
      <c r="J6" s="7" t="s">
        <v>30</v>
      </c>
      <c r="K6" s="7" t="s">
        <v>31</v>
      </c>
      <c r="L6" s="7" t="s">
        <v>32</v>
      </c>
      <c r="M6" s="7" t="s">
        <v>33</v>
      </c>
      <c r="N6" s="7" t="s">
        <v>34</v>
      </c>
      <c r="O6" s="7" t="s">
        <v>35</v>
      </c>
      <c r="P6" s="7" t="s">
        <v>36</v>
      </c>
      <c r="Q6" s="7" t="s">
        <v>37</v>
      </c>
      <c r="R6" s="7" t="s">
        <v>38</v>
      </c>
      <c r="S6" s="7" t="s">
        <v>39</v>
      </c>
      <c r="T6" s="10">
        <v>0.31193055555555999</v>
      </c>
      <c r="U6" s="7" t="s">
        <v>40</v>
      </c>
      <c r="V6" s="4" t="s">
        <v>41</v>
      </c>
    </row>
    <row r="7" spans="1:30" x14ac:dyDescent="0.2">
      <c r="A7">
        <v>4</v>
      </c>
      <c r="B7" s="34">
        <v>6</v>
      </c>
      <c r="C7" t="s">
        <v>42</v>
      </c>
      <c r="D7" s="37">
        <f>T7</f>
        <v>0.31252430555555999</v>
      </c>
      <c r="E7" s="39"/>
      <c r="F7" s="27">
        <f t="shared" si="0"/>
        <v>0.31252430555555999</v>
      </c>
      <c r="G7" s="31">
        <v>3</v>
      </c>
      <c r="H7" s="31">
        <v>9</v>
      </c>
      <c r="I7" s="31">
        <v>9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10">
        <v>0.31252430555555999</v>
      </c>
      <c r="U7" s="7" t="s">
        <v>53</v>
      </c>
      <c r="V7" s="4" t="s">
        <v>54</v>
      </c>
    </row>
    <row r="8" spans="1:30" x14ac:dyDescent="0.2">
      <c r="A8">
        <v>5</v>
      </c>
      <c r="B8" s="34">
        <v>7</v>
      </c>
      <c r="C8" t="s">
        <v>55</v>
      </c>
      <c r="D8" s="37">
        <f>T8</f>
        <v>0.31491898148148001</v>
      </c>
      <c r="E8" s="39">
        <f>'Timer Data'!K9</f>
        <v>3.2699074074076684E-2</v>
      </c>
      <c r="F8" s="27">
        <f t="shared" si="0"/>
        <v>0.34761805555555669</v>
      </c>
      <c r="G8" s="31">
        <v>4</v>
      </c>
      <c r="H8" s="31">
        <v>14</v>
      </c>
      <c r="I8" s="31">
        <v>15</v>
      </c>
      <c r="J8" s="7" t="s">
        <v>56</v>
      </c>
      <c r="K8" s="7" t="s">
        <v>57</v>
      </c>
      <c r="L8" s="7" t="s">
        <v>58</v>
      </c>
      <c r="M8" s="7" t="s">
        <v>59</v>
      </c>
      <c r="N8" s="7" t="s">
        <v>60</v>
      </c>
      <c r="O8" s="7" t="s">
        <v>61</v>
      </c>
      <c r="P8" s="7" t="s">
        <v>62</v>
      </c>
      <c r="Q8" s="7" t="s">
        <v>63</v>
      </c>
      <c r="R8" s="7" t="s">
        <v>64</v>
      </c>
      <c r="S8" s="7" t="s">
        <v>65</v>
      </c>
      <c r="T8" s="10">
        <v>0.31491898148148001</v>
      </c>
      <c r="U8" s="7" t="s">
        <v>66</v>
      </c>
      <c r="V8" s="4" t="s">
        <v>67</v>
      </c>
    </row>
    <row r="9" spans="1:30" x14ac:dyDescent="0.2">
      <c r="A9">
        <v>6</v>
      </c>
      <c r="B9" s="34">
        <v>19</v>
      </c>
      <c r="C9" t="s">
        <v>68</v>
      </c>
      <c r="D9" s="37">
        <f>T9</f>
        <v>0.32312384259259003</v>
      </c>
      <c r="E9" s="39">
        <f>'Timer Data'!K12</f>
        <v>4.079513888888664E-2</v>
      </c>
      <c r="F9" s="27">
        <f t="shared" si="0"/>
        <v>0.36391898148147667</v>
      </c>
      <c r="G9" s="31">
        <v>6</v>
      </c>
      <c r="H9" s="31">
        <v>17</v>
      </c>
      <c r="I9" s="31">
        <v>18</v>
      </c>
      <c r="J9" s="7" t="s">
        <v>69</v>
      </c>
      <c r="K9" s="7" t="s">
        <v>70</v>
      </c>
      <c r="L9" s="7" t="s">
        <v>71</v>
      </c>
      <c r="M9" s="7" t="s">
        <v>72</v>
      </c>
      <c r="N9" s="7" t="s">
        <v>73</v>
      </c>
      <c r="O9" s="7" t="s">
        <v>74</v>
      </c>
      <c r="P9" s="7" t="s">
        <v>75</v>
      </c>
      <c r="Q9" s="7" t="s">
        <v>76</v>
      </c>
      <c r="R9" s="7" t="s">
        <v>77</v>
      </c>
      <c r="S9" s="7" t="s">
        <v>78</v>
      </c>
      <c r="T9" s="10">
        <v>0.32312384259259003</v>
      </c>
      <c r="U9" s="7" t="s">
        <v>79</v>
      </c>
      <c r="V9" s="4" t="s">
        <v>80</v>
      </c>
    </row>
    <row r="10" spans="1:30" x14ac:dyDescent="0.2">
      <c r="A10">
        <v>2</v>
      </c>
      <c r="B10" s="34">
        <v>4</v>
      </c>
      <c r="C10" t="s">
        <v>181</v>
      </c>
      <c r="D10" s="37">
        <f>T10</f>
        <v>0.34077662037036999</v>
      </c>
      <c r="E10" s="39">
        <f>'Timer Data'!K6</f>
        <v>2.4041666666666628E-2</v>
      </c>
      <c r="F10" s="27">
        <f t="shared" si="0"/>
        <v>0.36481828703703661</v>
      </c>
      <c r="G10" s="31">
        <v>7</v>
      </c>
      <c r="H10" s="31">
        <v>18</v>
      </c>
      <c r="I10" s="31">
        <v>19</v>
      </c>
      <c r="J10" s="7" t="s">
        <v>182</v>
      </c>
      <c r="K10" s="7" t="s">
        <v>183</v>
      </c>
      <c r="L10" s="7" t="s">
        <v>184</v>
      </c>
      <c r="M10" s="7" t="s">
        <v>185</v>
      </c>
      <c r="N10" s="7" t="s">
        <v>186</v>
      </c>
      <c r="O10" s="7" t="s">
        <v>187</v>
      </c>
      <c r="P10" s="7" t="s">
        <v>188</v>
      </c>
      <c r="Q10" s="7" t="s">
        <v>189</v>
      </c>
      <c r="R10" s="7" t="s">
        <v>190</v>
      </c>
      <c r="S10" s="7" t="s">
        <v>191</v>
      </c>
      <c r="T10" s="10">
        <v>0.34077662037036999</v>
      </c>
      <c r="U10" s="7" t="s">
        <v>192</v>
      </c>
      <c r="V10" s="4" t="s">
        <v>193</v>
      </c>
    </row>
    <row r="11" spans="1:30" x14ac:dyDescent="0.2">
      <c r="A11" t="s">
        <v>81</v>
      </c>
      <c r="D11" s="37"/>
      <c r="E11" s="39"/>
      <c r="F11" s="27"/>
      <c r="G11" s="31"/>
      <c r="H11" s="31"/>
      <c r="I11" s="31"/>
    </row>
    <row r="12" spans="1:30" s="8" customFormat="1" x14ac:dyDescent="0.2">
      <c r="A12" s="8">
        <v>1</v>
      </c>
      <c r="B12" s="35">
        <v>13</v>
      </c>
      <c r="C12" s="8" t="s">
        <v>82</v>
      </c>
      <c r="D12" s="36">
        <f>T12</f>
        <v>0.23836921296295999</v>
      </c>
      <c r="E12" s="29"/>
      <c r="F12" s="26">
        <f t="shared" si="0"/>
        <v>0.23836921296295999</v>
      </c>
      <c r="G12" s="31">
        <v>1</v>
      </c>
      <c r="H12" s="31">
        <v>1</v>
      </c>
      <c r="I12" s="31">
        <v>1</v>
      </c>
      <c r="J12" s="9" t="s">
        <v>83</v>
      </c>
      <c r="K12" s="9">
        <v>0</v>
      </c>
      <c r="L12" s="9" t="s">
        <v>84</v>
      </c>
      <c r="M12" s="9">
        <v>0</v>
      </c>
      <c r="N12" s="9" t="s">
        <v>85</v>
      </c>
      <c r="O12" s="9">
        <v>0</v>
      </c>
      <c r="P12" s="9" t="s">
        <v>86</v>
      </c>
      <c r="Q12" s="9">
        <v>0</v>
      </c>
      <c r="R12" s="9" t="s">
        <v>87</v>
      </c>
      <c r="S12" s="9">
        <v>0</v>
      </c>
      <c r="T12" s="14">
        <v>0.23836921296295999</v>
      </c>
      <c r="U12" s="9">
        <v>0</v>
      </c>
      <c r="V12" s="11" t="s">
        <v>88</v>
      </c>
      <c r="W12" s="11"/>
      <c r="X12" s="11"/>
      <c r="Y12" s="11"/>
      <c r="Z12" s="11"/>
      <c r="AA12" s="11"/>
      <c r="AB12" s="11"/>
      <c r="AC12" s="11"/>
      <c r="AD12" s="11"/>
    </row>
    <row r="13" spans="1:30" s="41" customFormat="1" x14ac:dyDescent="0.2">
      <c r="A13" s="41">
        <v>2</v>
      </c>
      <c r="B13" s="42">
        <v>8</v>
      </c>
      <c r="C13" s="41" t="s">
        <v>89</v>
      </c>
      <c r="D13" s="37">
        <f>T13</f>
        <v>0.2504212962963</v>
      </c>
      <c r="E13" s="39"/>
      <c r="F13" s="27">
        <f t="shared" si="0"/>
        <v>0.2504212962963</v>
      </c>
      <c r="G13" s="31">
        <v>2</v>
      </c>
      <c r="H13" s="31">
        <v>2</v>
      </c>
      <c r="I13" s="31">
        <v>2</v>
      </c>
      <c r="J13" s="43" t="s">
        <v>90</v>
      </c>
      <c r="K13" s="43" t="s">
        <v>91</v>
      </c>
      <c r="L13" s="43" t="s">
        <v>92</v>
      </c>
      <c r="M13" s="43" t="s">
        <v>93</v>
      </c>
      <c r="N13" s="43" t="s">
        <v>94</v>
      </c>
      <c r="O13" s="43" t="s">
        <v>95</v>
      </c>
      <c r="P13" s="43" t="s">
        <v>96</v>
      </c>
      <c r="Q13" s="43" t="s">
        <v>95</v>
      </c>
      <c r="R13" s="43" t="s">
        <v>96</v>
      </c>
      <c r="S13" s="43" t="s">
        <v>95</v>
      </c>
      <c r="T13" s="54">
        <v>0.2504212962963</v>
      </c>
      <c r="U13" s="43" t="s">
        <v>97</v>
      </c>
      <c r="V13" s="13" t="s">
        <v>98</v>
      </c>
      <c r="W13" s="13"/>
      <c r="X13" s="13"/>
      <c r="Y13" s="13"/>
      <c r="Z13" s="13"/>
      <c r="AA13" s="13"/>
      <c r="AB13" s="13"/>
      <c r="AC13" s="13"/>
      <c r="AD13" s="13"/>
    </row>
    <row r="14" spans="1:30" x14ac:dyDescent="0.2">
      <c r="A14">
        <v>3</v>
      </c>
      <c r="B14" s="34">
        <v>9</v>
      </c>
      <c r="C14" t="s">
        <v>99</v>
      </c>
      <c r="D14" s="37">
        <f>T14</f>
        <v>0.28511921296296</v>
      </c>
      <c r="E14" s="39">
        <f>'Timer Data'!K21</f>
        <v>1.172222222222663E-2</v>
      </c>
      <c r="F14" s="27">
        <f t="shared" si="0"/>
        <v>0.29684143518518663</v>
      </c>
      <c r="G14" s="31">
        <v>3</v>
      </c>
      <c r="H14" s="31">
        <v>7</v>
      </c>
      <c r="I14" s="31">
        <v>7</v>
      </c>
      <c r="J14" s="7" t="s">
        <v>100</v>
      </c>
      <c r="K14" s="7" t="s">
        <v>101</v>
      </c>
      <c r="L14" s="7" t="s">
        <v>102</v>
      </c>
      <c r="M14" s="7" t="s">
        <v>103</v>
      </c>
      <c r="N14" s="7" t="s">
        <v>104</v>
      </c>
      <c r="O14" s="7" t="s">
        <v>105</v>
      </c>
      <c r="P14" s="7" t="s">
        <v>106</v>
      </c>
      <c r="Q14" s="7" t="s">
        <v>107</v>
      </c>
      <c r="R14" s="7" t="s">
        <v>108</v>
      </c>
      <c r="S14" s="7" t="s">
        <v>109</v>
      </c>
      <c r="T14" s="10">
        <v>0.28511921296296</v>
      </c>
      <c r="U14" s="7" t="s">
        <v>110</v>
      </c>
      <c r="V14" s="4" t="s">
        <v>111</v>
      </c>
    </row>
    <row r="15" spans="1:30" x14ac:dyDescent="0.2">
      <c r="A15">
        <v>4</v>
      </c>
      <c r="B15" s="34">
        <v>10</v>
      </c>
      <c r="C15" t="s">
        <v>112</v>
      </c>
      <c r="D15" s="37">
        <f>T15</f>
        <v>0.29048263888888998</v>
      </c>
      <c r="E15" s="39">
        <f>'Timer Data'!K22</f>
        <v>4.6721064814816637E-2</v>
      </c>
      <c r="F15" s="27">
        <f t="shared" si="0"/>
        <v>0.33720370370370661</v>
      </c>
      <c r="G15" s="31">
        <v>6</v>
      </c>
      <c r="H15" s="31">
        <v>13</v>
      </c>
      <c r="I15" s="31">
        <v>13</v>
      </c>
      <c r="J15" s="7" t="s">
        <v>113</v>
      </c>
      <c r="K15" s="7" t="s">
        <v>114</v>
      </c>
      <c r="L15" s="7" t="s">
        <v>115</v>
      </c>
      <c r="M15" s="7" t="s">
        <v>116</v>
      </c>
      <c r="N15" s="7" t="s">
        <v>117</v>
      </c>
      <c r="O15" s="7" t="s">
        <v>118</v>
      </c>
      <c r="P15" s="7" t="s">
        <v>119</v>
      </c>
      <c r="Q15" s="7" t="s">
        <v>120</v>
      </c>
      <c r="R15" s="7" t="s">
        <v>121</v>
      </c>
      <c r="S15" s="7" t="s">
        <v>122</v>
      </c>
      <c r="T15" s="10">
        <v>0.29048263888888998</v>
      </c>
      <c r="U15" s="7" t="s">
        <v>123</v>
      </c>
      <c r="V15" s="4" t="s">
        <v>124</v>
      </c>
    </row>
    <row r="16" spans="1:30" x14ac:dyDescent="0.2">
      <c r="A16">
        <v>5</v>
      </c>
      <c r="B16" s="34">
        <v>12</v>
      </c>
      <c r="C16" t="s">
        <v>125</v>
      </c>
      <c r="D16" s="37">
        <f>T16</f>
        <v>0.29449537037036999</v>
      </c>
      <c r="E16" s="39">
        <f>'Timer Data'!K24</f>
        <v>6.3111111111106677E-2</v>
      </c>
      <c r="F16" s="27">
        <f t="shared" si="0"/>
        <v>0.35760648148147667</v>
      </c>
      <c r="G16" s="31">
        <v>7</v>
      </c>
      <c r="H16" s="31">
        <v>16</v>
      </c>
      <c r="I16" s="31">
        <v>17</v>
      </c>
      <c r="J16" s="7" t="s">
        <v>126</v>
      </c>
      <c r="K16" s="7" t="s">
        <v>127</v>
      </c>
      <c r="L16" s="7" t="s">
        <v>128</v>
      </c>
      <c r="M16" s="7" t="s">
        <v>129</v>
      </c>
      <c r="N16" s="7" t="s">
        <v>130</v>
      </c>
      <c r="O16" s="7" t="s">
        <v>131</v>
      </c>
      <c r="P16" s="7" t="s">
        <v>132</v>
      </c>
      <c r="Q16" s="7" t="s">
        <v>133</v>
      </c>
      <c r="R16" s="7" t="s">
        <v>134</v>
      </c>
      <c r="S16" s="7" t="s">
        <v>135</v>
      </c>
      <c r="T16" s="10">
        <v>0.29449537037036999</v>
      </c>
      <c r="U16" s="7" t="s">
        <v>136</v>
      </c>
      <c r="V16" s="4" t="s">
        <v>137</v>
      </c>
    </row>
    <row r="17" spans="1:30" x14ac:dyDescent="0.2">
      <c r="A17">
        <v>6</v>
      </c>
      <c r="B17" s="34">
        <v>14</v>
      </c>
      <c r="C17" t="s">
        <v>138</v>
      </c>
      <c r="D17" s="37">
        <f>T17</f>
        <v>0.30207754629630001</v>
      </c>
      <c r="E17" s="39">
        <f>'Timer Data'!K26</f>
        <v>4.8969907407366842E-3</v>
      </c>
      <c r="F17" s="27">
        <f t="shared" si="0"/>
        <v>0.3069745370370367</v>
      </c>
      <c r="G17" s="31">
        <v>4</v>
      </c>
      <c r="H17" s="31">
        <v>8</v>
      </c>
      <c r="I17" s="31">
        <v>8</v>
      </c>
      <c r="J17" s="7" t="s">
        <v>139</v>
      </c>
      <c r="K17" s="7" t="s">
        <v>140</v>
      </c>
      <c r="L17" s="7" t="s">
        <v>141</v>
      </c>
      <c r="M17" s="7" t="s">
        <v>142</v>
      </c>
      <c r="N17" s="7" t="s">
        <v>143</v>
      </c>
      <c r="O17" s="7" t="s">
        <v>144</v>
      </c>
      <c r="P17" s="7" t="s">
        <v>145</v>
      </c>
      <c r="Q17" s="7" t="s">
        <v>146</v>
      </c>
      <c r="R17" s="7" t="s">
        <v>147</v>
      </c>
      <c r="S17" s="7" t="s">
        <v>148</v>
      </c>
      <c r="T17" s="10">
        <v>0.30207754629630001</v>
      </c>
      <c r="U17" s="7" t="s">
        <v>149</v>
      </c>
      <c r="V17" s="4" t="s">
        <v>150</v>
      </c>
    </row>
    <row r="18" spans="1:30" x14ac:dyDescent="0.2">
      <c r="A18">
        <v>7</v>
      </c>
      <c r="B18" s="34">
        <v>11</v>
      </c>
      <c r="C18" t="s">
        <v>151</v>
      </c>
      <c r="D18" s="37">
        <f>T18</f>
        <v>0.30940277777778002</v>
      </c>
      <c r="E18" s="39">
        <f>'Timer Data'!K23</f>
        <v>2.7509259259256624E-2</v>
      </c>
      <c r="F18" s="27">
        <f t="shared" si="0"/>
        <v>0.33691203703703665</v>
      </c>
      <c r="G18" s="31">
        <v>5</v>
      </c>
      <c r="H18" s="31">
        <v>12</v>
      </c>
      <c r="I18" s="31">
        <v>12</v>
      </c>
      <c r="J18" s="7" t="s">
        <v>152</v>
      </c>
      <c r="K18" s="7" t="s">
        <v>153</v>
      </c>
      <c r="L18" s="7" t="s">
        <v>154</v>
      </c>
      <c r="M18" s="7" t="s">
        <v>155</v>
      </c>
      <c r="N18" s="7" t="s">
        <v>156</v>
      </c>
      <c r="O18" s="7" t="s">
        <v>157</v>
      </c>
      <c r="P18" s="7" t="s">
        <v>158</v>
      </c>
      <c r="Q18" s="7" t="s">
        <v>159</v>
      </c>
      <c r="R18" s="7" t="s">
        <v>160</v>
      </c>
      <c r="S18" s="7" t="s">
        <v>161</v>
      </c>
      <c r="T18" s="10">
        <v>0.30940277777778002</v>
      </c>
      <c r="U18" s="7" t="s">
        <v>162</v>
      </c>
      <c r="V18" s="4" t="s">
        <v>163</v>
      </c>
    </row>
    <row r="19" spans="1:30" x14ac:dyDescent="0.2">
      <c r="A19">
        <v>8</v>
      </c>
      <c r="B19" s="34">
        <v>3</v>
      </c>
      <c r="C19" t="s">
        <v>164</v>
      </c>
      <c r="D19" s="37">
        <f>T19</f>
        <v>0.3134849537037</v>
      </c>
      <c r="E19" s="39">
        <f>'Timer Data'!K19</f>
        <v>6.098148148147664E-2</v>
      </c>
      <c r="F19" s="44">
        <f t="shared" si="0"/>
        <v>0.37446643518517664</v>
      </c>
      <c r="G19" s="31">
        <v>8</v>
      </c>
      <c r="H19" s="31">
        <v>19</v>
      </c>
      <c r="I19" s="31">
        <v>21</v>
      </c>
      <c r="J19" s="7" t="s">
        <v>165</v>
      </c>
      <c r="K19" s="7" t="s">
        <v>166</v>
      </c>
      <c r="L19" s="7" t="s">
        <v>167</v>
      </c>
      <c r="M19" s="7" t="s">
        <v>168</v>
      </c>
      <c r="N19" s="7" t="s">
        <v>169</v>
      </c>
      <c r="O19" s="7" t="s">
        <v>170</v>
      </c>
      <c r="P19" s="7" t="s">
        <v>171</v>
      </c>
      <c r="Q19" s="7" t="s">
        <v>172</v>
      </c>
      <c r="R19" s="7" t="s">
        <v>173</v>
      </c>
      <c r="S19" s="7" t="s">
        <v>174</v>
      </c>
      <c r="T19" s="10">
        <v>0.3134849537037</v>
      </c>
      <c r="U19" s="7" t="s">
        <v>175</v>
      </c>
      <c r="V19" s="4" t="s">
        <v>176</v>
      </c>
    </row>
    <row r="20" spans="1:30" x14ac:dyDescent="0.2">
      <c r="A20" t="s">
        <v>251</v>
      </c>
      <c r="D20" s="37"/>
      <c r="E20" s="39"/>
      <c r="F20" s="27"/>
      <c r="G20" s="31"/>
      <c r="H20" s="31"/>
      <c r="I20" s="31"/>
    </row>
    <row r="21" spans="1:30" x14ac:dyDescent="0.2">
      <c r="A21">
        <v>1</v>
      </c>
      <c r="B21" s="34" t="s">
        <v>177</v>
      </c>
      <c r="C21" t="s">
        <v>178</v>
      </c>
      <c r="D21" s="36">
        <f>T21</f>
        <v>0.33978819444443997</v>
      </c>
      <c r="E21" s="29"/>
      <c r="F21" s="26">
        <f t="shared" si="0"/>
        <v>0.33978819444443997</v>
      </c>
      <c r="G21" s="31">
        <v>1</v>
      </c>
      <c r="H21" s="31"/>
      <c r="I21" s="31">
        <v>14</v>
      </c>
      <c r="J21" s="7" t="s">
        <v>96</v>
      </c>
      <c r="L21" s="7" t="s">
        <v>96</v>
      </c>
      <c r="N21" s="7" t="s">
        <v>96</v>
      </c>
      <c r="P21" s="7" t="s">
        <v>96</v>
      </c>
      <c r="R21" s="7" t="s">
        <v>179</v>
      </c>
      <c r="S21" s="7">
        <v>0</v>
      </c>
      <c r="T21" s="10">
        <v>0.33978819444443997</v>
      </c>
      <c r="U21" s="7">
        <v>0</v>
      </c>
      <c r="V21" s="4" t="s">
        <v>180</v>
      </c>
    </row>
    <row r="22" spans="1:30" x14ac:dyDescent="0.2">
      <c r="A22">
        <v>3</v>
      </c>
      <c r="B22" s="34" t="s">
        <v>194</v>
      </c>
      <c r="C22" t="s">
        <v>195</v>
      </c>
      <c r="D22" s="36">
        <f>T22</f>
        <v>0.37375462962963002</v>
      </c>
      <c r="E22" s="29"/>
      <c r="F22" s="27">
        <f t="shared" si="0"/>
        <v>0.37375462962963002</v>
      </c>
      <c r="G22" s="31">
        <v>2</v>
      </c>
      <c r="H22" s="31"/>
      <c r="I22" s="31">
        <v>20</v>
      </c>
      <c r="J22" s="7" t="s">
        <v>96</v>
      </c>
      <c r="L22" s="7" t="s">
        <v>96</v>
      </c>
      <c r="N22" s="7" t="s">
        <v>96</v>
      </c>
      <c r="P22" s="7" t="s">
        <v>96</v>
      </c>
      <c r="R22" s="7" t="s">
        <v>196</v>
      </c>
      <c r="S22" s="7" t="s">
        <v>197</v>
      </c>
      <c r="T22" s="10">
        <v>0.37375462962963002</v>
      </c>
      <c r="U22" s="7" t="s">
        <v>198</v>
      </c>
      <c r="V22" s="4" t="s">
        <v>199</v>
      </c>
    </row>
    <row r="23" spans="1:30" x14ac:dyDescent="0.2">
      <c r="D23" s="37"/>
      <c r="E23" s="39"/>
      <c r="F23" s="27"/>
      <c r="G23" s="31"/>
      <c r="H23" s="31"/>
      <c r="I23" s="31"/>
    </row>
    <row r="24" spans="1:30" x14ac:dyDescent="0.2">
      <c r="A24" t="s">
        <v>200</v>
      </c>
      <c r="D24" s="37"/>
      <c r="E24" s="39"/>
      <c r="F24" s="27"/>
      <c r="G24" s="31"/>
      <c r="H24" s="31"/>
      <c r="I24" s="31"/>
    </row>
    <row r="25" spans="1:30" s="8" customFormat="1" x14ac:dyDescent="0.2">
      <c r="A25" s="8">
        <v>1</v>
      </c>
      <c r="B25" s="35">
        <v>1</v>
      </c>
      <c r="C25" s="8" t="s">
        <v>201</v>
      </c>
      <c r="D25" s="36">
        <f>T25</f>
        <v>0.28691319444444002</v>
      </c>
      <c r="E25" s="29"/>
      <c r="F25" s="26">
        <f t="shared" si="0"/>
        <v>0.28691319444444002</v>
      </c>
      <c r="G25" s="31">
        <v>1</v>
      </c>
      <c r="H25" s="31">
        <v>4</v>
      </c>
      <c r="I25" s="31">
        <v>4</v>
      </c>
      <c r="J25" s="9" t="s">
        <v>202</v>
      </c>
      <c r="K25" s="9">
        <v>0</v>
      </c>
      <c r="L25" s="9" t="s">
        <v>203</v>
      </c>
      <c r="M25" s="9">
        <v>0</v>
      </c>
      <c r="N25" s="9" t="s">
        <v>204</v>
      </c>
      <c r="O25" s="9">
        <v>0</v>
      </c>
      <c r="P25" s="9" t="s">
        <v>205</v>
      </c>
      <c r="Q25" s="9">
        <v>0</v>
      </c>
      <c r="R25" s="9" t="s">
        <v>206</v>
      </c>
      <c r="S25" s="9">
        <v>0</v>
      </c>
      <c r="T25" s="14">
        <v>0.28691319444444002</v>
      </c>
      <c r="U25" s="9">
        <v>0</v>
      </c>
      <c r="V25" s="11" t="s">
        <v>207</v>
      </c>
      <c r="W25" s="11"/>
      <c r="X25" s="11"/>
      <c r="Y25" s="11"/>
      <c r="Z25" s="11"/>
      <c r="AA25" s="11"/>
      <c r="AB25" s="11"/>
      <c r="AC25" s="11"/>
      <c r="AD25" s="11"/>
    </row>
    <row r="26" spans="1:30" x14ac:dyDescent="0.2">
      <c r="A26">
        <v>2</v>
      </c>
      <c r="B26" s="34">
        <v>2</v>
      </c>
      <c r="C26" t="s">
        <v>208</v>
      </c>
      <c r="D26" s="37">
        <f>T26</f>
        <v>0.29420486111110999</v>
      </c>
      <c r="E26" s="39"/>
      <c r="F26" s="27">
        <f t="shared" si="0"/>
        <v>0.29420486111110999</v>
      </c>
      <c r="G26" s="31">
        <v>2</v>
      </c>
      <c r="H26" s="31">
        <v>5</v>
      </c>
      <c r="I26" s="31">
        <v>5</v>
      </c>
      <c r="J26" s="7" t="s">
        <v>209</v>
      </c>
      <c r="K26" s="7" t="s">
        <v>210</v>
      </c>
      <c r="L26" s="7" t="s">
        <v>211</v>
      </c>
      <c r="M26" s="7" t="s">
        <v>212</v>
      </c>
      <c r="N26" s="7" t="s">
        <v>213</v>
      </c>
      <c r="O26" s="7" t="s">
        <v>214</v>
      </c>
      <c r="P26" s="7" t="s">
        <v>215</v>
      </c>
      <c r="Q26" s="7" t="s">
        <v>216</v>
      </c>
      <c r="R26" s="7" t="s">
        <v>217</v>
      </c>
      <c r="S26" s="7" t="s">
        <v>218</v>
      </c>
      <c r="T26" s="10">
        <v>0.29420486111110999</v>
      </c>
      <c r="U26" s="7" t="s">
        <v>219</v>
      </c>
      <c r="V26" s="4" t="s">
        <v>220</v>
      </c>
    </row>
    <row r="27" spans="1:30" x14ac:dyDescent="0.2">
      <c r="A27">
        <v>3</v>
      </c>
      <c r="B27" s="34">
        <v>18</v>
      </c>
      <c r="C27" t="s">
        <v>221</v>
      </c>
      <c r="D27" s="37">
        <f>T27</f>
        <v>0.29739699074074</v>
      </c>
      <c r="E27" s="39">
        <f>'Timer Data'!K17</f>
        <v>3.0714120370366582E-2</v>
      </c>
      <c r="F27" s="27">
        <f t="shared" si="0"/>
        <v>0.32811111111110658</v>
      </c>
      <c r="G27" s="31">
        <v>4</v>
      </c>
      <c r="H27" s="31">
        <v>11</v>
      </c>
      <c r="I27" s="31">
        <v>11</v>
      </c>
      <c r="J27" s="7" t="s">
        <v>222</v>
      </c>
      <c r="K27" s="7" t="s">
        <v>223</v>
      </c>
      <c r="L27" s="7" t="s">
        <v>224</v>
      </c>
      <c r="M27" s="7" t="s">
        <v>225</v>
      </c>
      <c r="N27" s="7" t="s">
        <v>226</v>
      </c>
      <c r="O27" s="7" t="s">
        <v>227</v>
      </c>
      <c r="P27" s="7" t="s">
        <v>228</v>
      </c>
      <c r="Q27" s="7" t="s">
        <v>229</v>
      </c>
      <c r="R27" s="7" t="s">
        <v>230</v>
      </c>
      <c r="S27" s="7" t="s">
        <v>231</v>
      </c>
      <c r="T27" s="10">
        <v>0.29739699074074</v>
      </c>
      <c r="U27" s="7" t="s">
        <v>232</v>
      </c>
      <c r="V27" s="4" t="s">
        <v>233</v>
      </c>
    </row>
    <row r="28" spans="1:30" ht="16" thickBot="1" x14ac:dyDescent="0.25">
      <c r="A28">
        <v>4</v>
      </c>
      <c r="B28" s="34">
        <v>17</v>
      </c>
      <c r="C28" t="s">
        <v>234</v>
      </c>
      <c r="D28" s="38">
        <f>T28</f>
        <v>0.29828587962962999</v>
      </c>
      <c r="E28" s="40">
        <f>'Timer Data'!K16</f>
        <v>1.9128472222226578E-2</v>
      </c>
      <c r="F28" s="28">
        <f t="shared" si="0"/>
        <v>0.31741435185185657</v>
      </c>
      <c r="G28" s="32">
        <v>3</v>
      </c>
      <c r="H28" s="32">
        <v>10</v>
      </c>
      <c r="I28" s="32">
        <v>10</v>
      </c>
      <c r="J28" s="7" t="s">
        <v>235</v>
      </c>
      <c r="K28" s="7" t="s">
        <v>236</v>
      </c>
      <c r="L28" s="7" t="s">
        <v>237</v>
      </c>
      <c r="M28" s="7" t="s">
        <v>238</v>
      </c>
      <c r="N28" s="7" t="s">
        <v>239</v>
      </c>
      <c r="O28" s="7" t="s">
        <v>240</v>
      </c>
      <c r="P28" s="7" t="s">
        <v>241</v>
      </c>
      <c r="Q28" s="7" t="s">
        <v>242</v>
      </c>
      <c r="R28" s="7" t="s">
        <v>243</v>
      </c>
      <c r="S28" s="7" t="s">
        <v>244</v>
      </c>
      <c r="T28" s="10">
        <v>0.29828587962962999</v>
      </c>
      <c r="U28" s="7" t="s">
        <v>245</v>
      </c>
      <c r="V28" s="4" t="s">
        <v>246</v>
      </c>
    </row>
    <row r="32" spans="1:30" x14ac:dyDescent="0.2">
      <c r="A32" t="s">
        <v>247</v>
      </c>
    </row>
  </sheetData>
  <sheetProtection formatCells="0" formatColumns="0" formatRows="0" insertColumns="0" insertRows="0" insertHyperlinks="0" deleteColumns="0" deleteRows="0" sort="0" autoFilter="0" pivotTables="0"/>
  <hyperlinks>
    <hyperlink ref="A32" r:id="rId1" xr:uid="{00000000-0004-0000-0000-000000000000}"/>
  </hyperlinks>
  <pageMargins left="0.7" right="0.7" top="0.75" bottom="0.75" header="0.3" footer="0.3"/>
  <pageSetup orientation="portrait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workbookViewId="0">
      <selection activeCell="F37" sqref="F37"/>
    </sheetView>
  </sheetViews>
  <sheetFormatPr baseColWidth="10" defaultColWidth="8.83203125" defaultRowHeight="15" x14ac:dyDescent="0.2"/>
  <cols>
    <col min="1" max="1" width="8.1640625" bestFit="1" customWidth="1"/>
    <col min="2" max="2" width="41.1640625" bestFit="1" customWidth="1"/>
    <col min="3" max="3" width="12.83203125" style="5" bestFit="1" customWidth="1"/>
    <col min="4" max="5" width="15.33203125" style="5" bestFit="1" customWidth="1"/>
    <col min="6" max="6" width="18.6640625" style="5" bestFit="1" customWidth="1"/>
    <col min="7" max="7" width="17.5" style="5" bestFit="1" customWidth="1"/>
    <col min="8" max="8" width="14" style="5" bestFit="1" customWidth="1"/>
    <col min="9" max="9" width="11.6640625" style="5" bestFit="1" customWidth="1"/>
    <col min="11" max="11" width="14.5" customWidth="1"/>
  </cols>
  <sheetData>
    <row r="1" spans="1:26" x14ac:dyDescent="0.2">
      <c r="A1" s="1" t="s">
        <v>1</v>
      </c>
      <c r="B1" s="1" t="s">
        <v>2</v>
      </c>
      <c r="C1" s="3" t="s">
        <v>248</v>
      </c>
      <c r="D1" s="3" t="s">
        <v>3</v>
      </c>
      <c r="E1" s="3" t="s">
        <v>5</v>
      </c>
      <c r="F1" s="3" t="s">
        <v>6</v>
      </c>
      <c r="G1" s="3" t="s">
        <v>7</v>
      </c>
      <c r="H1" s="3" t="s">
        <v>249</v>
      </c>
      <c r="I1" s="3" t="s">
        <v>9</v>
      </c>
      <c r="J1" s="1"/>
      <c r="K1" s="15" t="s">
        <v>252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x14ac:dyDescent="0.2">
      <c r="A3" t="s">
        <v>177</v>
      </c>
      <c r="B3" t="s">
        <v>178</v>
      </c>
      <c r="C3" s="5">
        <v>0.27214236111111001</v>
      </c>
      <c r="D3" s="5" t="s">
        <v>250</v>
      </c>
      <c r="E3" s="5">
        <v>0.40770023148147999</v>
      </c>
      <c r="F3" s="5" t="s">
        <v>250</v>
      </c>
      <c r="G3" s="5">
        <v>0.53987384259258997</v>
      </c>
      <c r="H3" s="5">
        <v>0.61193055555555997</v>
      </c>
      <c r="I3" s="5">
        <v>0.33978819444443997</v>
      </c>
      <c r="J3" s="17">
        <v>0.58333333333333337</v>
      </c>
      <c r="K3" s="18"/>
    </row>
    <row r="4" spans="1:26" x14ac:dyDescent="0.2">
      <c r="A4" t="s">
        <v>194</v>
      </c>
      <c r="B4" t="s">
        <v>195</v>
      </c>
      <c r="C4" s="5">
        <v>0.27511805555556001</v>
      </c>
      <c r="D4" s="5" t="s">
        <v>250</v>
      </c>
      <c r="E4" s="5">
        <v>0.42764583333333001</v>
      </c>
      <c r="F4" s="5" t="s">
        <v>250</v>
      </c>
      <c r="G4" s="5">
        <v>0.56528472222222004</v>
      </c>
      <c r="H4" s="5">
        <v>0.64887268518519003</v>
      </c>
      <c r="I4" s="5">
        <v>0.37375462962963002</v>
      </c>
      <c r="J4" s="17">
        <v>0.58333333333333337</v>
      </c>
      <c r="K4" s="18"/>
    </row>
    <row r="6" spans="1:26" s="19" customFormat="1" x14ac:dyDescent="0.2">
      <c r="A6" s="19">
        <v>4</v>
      </c>
      <c r="B6" s="19" t="s">
        <v>181</v>
      </c>
      <c r="C6" s="20">
        <v>0.31250231481481</v>
      </c>
      <c r="D6" s="20">
        <v>0.39112615740741002</v>
      </c>
      <c r="E6" s="20">
        <v>0.47948032407406999</v>
      </c>
      <c r="F6" s="20">
        <v>0.53471759259259</v>
      </c>
      <c r="G6" s="21">
        <v>0.607375</v>
      </c>
      <c r="H6" s="20">
        <v>0.65327893518518998</v>
      </c>
      <c r="I6" s="20">
        <v>0.34077662037036999</v>
      </c>
      <c r="J6" s="22">
        <v>0.58333333333333337</v>
      </c>
      <c r="K6" s="25">
        <f t="shared" ref="K6:K12" si="0">G6-J6</f>
        <v>2.4041666666666628E-2</v>
      </c>
    </row>
    <row r="7" spans="1:26" x14ac:dyDescent="0.2">
      <c r="A7">
        <v>5</v>
      </c>
      <c r="B7" t="s">
        <v>12</v>
      </c>
      <c r="C7" s="5">
        <v>0.33334606481480999</v>
      </c>
      <c r="D7" s="5">
        <v>0.38990393518519001</v>
      </c>
      <c r="E7" s="5">
        <v>0.45717476851852001</v>
      </c>
      <c r="F7" s="5">
        <v>0.50141782407406998</v>
      </c>
      <c r="G7" s="5">
        <v>0.55696643518518996</v>
      </c>
      <c r="H7" s="51">
        <v>0.60714004629630003</v>
      </c>
      <c r="I7" s="5">
        <v>0.27379398148147999</v>
      </c>
      <c r="J7" s="17">
        <v>0.58333333333333337</v>
      </c>
      <c r="K7" s="52"/>
    </row>
    <row r="8" spans="1:26" x14ac:dyDescent="0.2">
      <c r="A8">
        <v>6</v>
      </c>
      <c r="B8" t="s">
        <v>42</v>
      </c>
      <c r="C8" s="5">
        <v>0.33334606481480999</v>
      </c>
      <c r="D8" s="5">
        <v>0.3950162037037</v>
      </c>
      <c r="E8" s="5">
        <v>0.46673611111111002</v>
      </c>
      <c r="F8" s="5">
        <v>0.51643518518519005</v>
      </c>
      <c r="G8" s="5">
        <v>0.58089351851852</v>
      </c>
      <c r="H8" s="5">
        <v>0.64587037037036998</v>
      </c>
      <c r="I8" s="5">
        <v>0.31252430555555999</v>
      </c>
      <c r="J8" s="17">
        <v>0.58333333333333337</v>
      </c>
      <c r="K8" s="52"/>
    </row>
    <row r="9" spans="1:26" s="19" customFormat="1" x14ac:dyDescent="0.2">
      <c r="A9" s="19">
        <v>7</v>
      </c>
      <c r="B9" s="19" t="s">
        <v>55</v>
      </c>
      <c r="C9" s="20">
        <v>0.33334606481480999</v>
      </c>
      <c r="D9" s="20">
        <v>0.39995486111111</v>
      </c>
      <c r="E9" s="20">
        <v>0.48308217592593</v>
      </c>
      <c r="F9" s="20">
        <v>0.54226504629630001</v>
      </c>
      <c r="G9" s="21">
        <v>0.61603240740741005</v>
      </c>
      <c r="H9" s="20">
        <v>0.6482650462963</v>
      </c>
      <c r="I9" s="20">
        <v>0.31491898148148001</v>
      </c>
      <c r="J9" s="22">
        <v>0.58333333333333337</v>
      </c>
      <c r="K9" s="25">
        <f t="shared" si="0"/>
        <v>3.2699074074076684E-2</v>
      </c>
    </row>
    <row r="10" spans="1:26" x14ac:dyDescent="0.2">
      <c r="A10">
        <v>15</v>
      </c>
      <c r="B10" t="s">
        <v>19</v>
      </c>
      <c r="C10" s="5">
        <v>0.33334606481480999</v>
      </c>
      <c r="D10" s="5">
        <v>0.40637152777778002</v>
      </c>
      <c r="E10" s="5">
        <v>0.47342592592593002</v>
      </c>
      <c r="F10" s="5">
        <v>0.51751967592592996</v>
      </c>
      <c r="G10" s="5">
        <v>0.57352546296296003</v>
      </c>
      <c r="H10" s="5">
        <v>0.62791898148147995</v>
      </c>
      <c r="I10" s="5">
        <v>0.29457291666667001</v>
      </c>
      <c r="J10" s="17">
        <v>0.58333333333333337</v>
      </c>
      <c r="K10" s="52"/>
    </row>
    <row r="11" spans="1:26" s="19" customFormat="1" x14ac:dyDescent="0.2">
      <c r="A11" s="19">
        <v>16</v>
      </c>
      <c r="B11" s="19" t="s">
        <v>29</v>
      </c>
      <c r="C11" s="20">
        <v>0.33334606481480999</v>
      </c>
      <c r="D11" s="20">
        <v>0.40214814814814998</v>
      </c>
      <c r="E11" s="20">
        <v>0.39832523148148002</v>
      </c>
      <c r="F11" s="20">
        <v>0.54416319444443995</v>
      </c>
      <c r="G11" s="21">
        <v>0.62673263888888997</v>
      </c>
      <c r="H11" s="20">
        <v>0.64527662037037004</v>
      </c>
      <c r="I11" s="20">
        <v>0.31193055555555999</v>
      </c>
      <c r="J11" s="22">
        <v>0.58333333333333337</v>
      </c>
      <c r="K11" s="25">
        <f t="shared" si="0"/>
        <v>4.33993055555566E-2</v>
      </c>
    </row>
    <row r="12" spans="1:26" s="19" customFormat="1" x14ac:dyDescent="0.2">
      <c r="A12" s="19">
        <v>19</v>
      </c>
      <c r="B12" s="19" t="s">
        <v>68</v>
      </c>
      <c r="C12" s="20">
        <v>0.33334606481480999</v>
      </c>
      <c r="D12" s="20">
        <v>0.40766782407406998</v>
      </c>
      <c r="E12" s="20">
        <v>0.49751273148148001</v>
      </c>
      <c r="F12" s="20">
        <v>0.55596759259258999</v>
      </c>
      <c r="G12" s="21">
        <v>0.62412847222222001</v>
      </c>
      <c r="H12" s="20">
        <v>0.65646990740740996</v>
      </c>
      <c r="I12" s="20">
        <v>0.32312384259259003</v>
      </c>
      <c r="J12" s="22">
        <v>0.58333333333333337</v>
      </c>
      <c r="K12" s="25">
        <f t="shared" si="0"/>
        <v>4.079513888888664E-2</v>
      </c>
    </row>
    <row r="13" spans="1:26" x14ac:dyDescent="0.2">
      <c r="K13" s="53"/>
    </row>
    <row r="14" spans="1:26" x14ac:dyDescent="0.2">
      <c r="A14">
        <v>1</v>
      </c>
      <c r="B14" t="s">
        <v>201</v>
      </c>
      <c r="C14" s="5">
        <v>0.34375115740741002</v>
      </c>
      <c r="D14" s="5">
        <v>0.40178009259259001</v>
      </c>
      <c r="E14" s="5">
        <v>0.47270254629629999</v>
      </c>
      <c r="F14" s="5">
        <v>0.51669212962962996</v>
      </c>
      <c r="G14" s="5">
        <v>0.57532523148147996</v>
      </c>
      <c r="H14" s="51">
        <v>0.63066435185184999</v>
      </c>
      <c r="I14" s="5">
        <v>0.28691319444444002</v>
      </c>
      <c r="J14" s="17">
        <v>0.58333333333333337</v>
      </c>
      <c r="K14" s="52"/>
    </row>
    <row r="15" spans="1:26" x14ac:dyDescent="0.2">
      <c r="A15">
        <v>2</v>
      </c>
      <c r="B15" t="s">
        <v>208</v>
      </c>
      <c r="C15" s="5">
        <v>0.34375115740741002</v>
      </c>
      <c r="D15" s="5">
        <v>0.41427199074074</v>
      </c>
      <c r="E15" s="5">
        <v>0.48102546296296</v>
      </c>
      <c r="F15" s="5">
        <v>0.52073726851851998</v>
      </c>
      <c r="G15" s="5">
        <v>0.57744791666666995</v>
      </c>
      <c r="H15" s="5">
        <v>0.63795601851852002</v>
      </c>
      <c r="I15" s="5">
        <v>0.29420486111110999</v>
      </c>
      <c r="J15" s="17">
        <v>0.58333333333333337</v>
      </c>
      <c r="K15" s="52"/>
    </row>
    <row r="16" spans="1:26" s="19" customFormat="1" x14ac:dyDescent="0.2">
      <c r="A16" s="19">
        <v>17</v>
      </c>
      <c r="B16" s="19" t="s">
        <v>234</v>
      </c>
      <c r="C16" s="20">
        <v>0.34375115740741002</v>
      </c>
      <c r="D16" s="20">
        <v>0.41531365740741</v>
      </c>
      <c r="E16" s="20">
        <v>0.48158680555555999</v>
      </c>
      <c r="F16" s="20">
        <v>0.53227430555555999</v>
      </c>
      <c r="G16" s="21">
        <v>0.60246180555555995</v>
      </c>
      <c r="H16" s="20">
        <v>0.64203703703703996</v>
      </c>
      <c r="I16" s="20">
        <v>0.29828587962962999</v>
      </c>
      <c r="J16" s="22">
        <v>0.58333333333333337</v>
      </c>
      <c r="K16" s="25">
        <f>G16-J16</f>
        <v>1.9128472222226578E-2</v>
      </c>
    </row>
    <row r="17" spans="1:11" s="19" customFormat="1" x14ac:dyDescent="0.2">
      <c r="A17" s="19">
        <v>18</v>
      </c>
      <c r="B17" s="19" t="s">
        <v>221</v>
      </c>
      <c r="C17" s="20">
        <v>0.34375115740741002</v>
      </c>
      <c r="D17" s="20">
        <v>0.41225694444444</v>
      </c>
      <c r="E17" s="20">
        <v>0.48204050925926001</v>
      </c>
      <c r="F17" s="20">
        <v>0.54916435185184997</v>
      </c>
      <c r="G17" s="21">
        <v>0.61404745370369995</v>
      </c>
      <c r="H17" s="20">
        <v>0.64114814814815002</v>
      </c>
      <c r="I17" s="20">
        <v>0.29739699074074</v>
      </c>
      <c r="J17" s="22">
        <v>0.58333333333333337</v>
      </c>
      <c r="K17" s="25">
        <f>G17-J17</f>
        <v>3.0714120370366582E-2</v>
      </c>
    </row>
    <row r="18" spans="1:11" x14ac:dyDescent="0.2">
      <c r="K18" s="53"/>
    </row>
    <row r="19" spans="1:11" s="19" customFormat="1" x14ac:dyDescent="0.2">
      <c r="A19" s="19">
        <v>3</v>
      </c>
      <c r="B19" s="19" t="s">
        <v>164</v>
      </c>
      <c r="C19" s="20">
        <v>0.35417708333332998</v>
      </c>
      <c r="D19" s="20">
        <v>0.42992708333333002</v>
      </c>
      <c r="E19" s="20">
        <v>0.50618518518518996</v>
      </c>
      <c r="F19" s="20">
        <v>0.56108449074073996</v>
      </c>
      <c r="G19" s="21">
        <v>0.64431481481481001</v>
      </c>
      <c r="H19" s="20">
        <v>0.66766203703703997</v>
      </c>
      <c r="I19" s="20">
        <v>0.3134849537037</v>
      </c>
      <c r="J19" s="22">
        <v>0.58333333333333337</v>
      </c>
      <c r="K19" s="25">
        <f>G19-J19</f>
        <v>6.098148148147664E-2</v>
      </c>
    </row>
    <row r="20" spans="1:11" x14ac:dyDescent="0.2">
      <c r="A20">
        <v>8</v>
      </c>
      <c r="B20" t="s">
        <v>89</v>
      </c>
      <c r="C20" s="5">
        <v>0.35417708333332998</v>
      </c>
      <c r="D20" s="5">
        <v>0.40970486111110999</v>
      </c>
      <c r="E20" s="5">
        <v>0.46653819444444</v>
      </c>
      <c r="F20" s="5">
        <v>0.50390277777778003</v>
      </c>
      <c r="G20" s="16">
        <v>0.55486111111111114</v>
      </c>
      <c r="H20" s="5">
        <v>0.60459837962963003</v>
      </c>
      <c r="I20" s="5">
        <v>0.2504212962963</v>
      </c>
      <c r="J20" s="17">
        <v>0.58333333333333337</v>
      </c>
      <c r="K20" s="52"/>
    </row>
    <row r="21" spans="1:11" s="19" customFormat="1" x14ac:dyDescent="0.2">
      <c r="A21" s="19">
        <v>9</v>
      </c>
      <c r="B21" s="19" t="s">
        <v>99</v>
      </c>
      <c r="C21" s="20">
        <v>0.35417708333332998</v>
      </c>
      <c r="D21" s="20">
        <v>0.42784953703703998</v>
      </c>
      <c r="E21" s="20">
        <v>0.49902893518518998</v>
      </c>
      <c r="F21" s="20">
        <v>0.54362268518518997</v>
      </c>
      <c r="G21" s="21">
        <v>0.59505555555556</v>
      </c>
      <c r="H21" s="20">
        <v>0.63929629629630003</v>
      </c>
      <c r="I21" s="20">
        <v>0.28511921296296</v>
      </c>
      <c r="J21" s="22">
        <v>0.58333333333333337</v>
      </c>
      <c r="K21" s="25">
        <f>G21-J21</f>
        <v>1.172222222222663E-2</v>
      </c>
    </row>
    <row r="22" spans="1:11" s="19" customFormat="1" x14ac:dyDescent="0.2">
      <c r="A22" s="19">
        <v>10</v>
      </c>
      <c r="B22" s="19" t="s">
        <v>112</v>
      </c>
      <c r="C22" s="20">
        <v>0.35417708333332998</v>
      </c>
      <c r="D22" s="20">
        <v>0.42923495370370002</v>
      </c>
      <c r="E22" s="20">
        <v>0.51307060185185005</v>
      </c>
      <c r="F22" s="20">
        <v>0.56984027777778001</v>
      </c>
      <c r="G22" s="21">
        <v>0.63005439814815001</v>
      </c>
      <c r="H22" s="20">
        <v>0.64465972222222001</v>
      </c>
      <c r="I22" s="20">
        <v>0.29048263888888998</v>
      </c>
      <c r="J22" s="22">
        <v>0.58333333333333337</v>
      </c>
      <c r="K22" s="25">
        <f>G22-J22</f>
        <v>4.6721064814816637E-2</v>
      </c>
    </row>
    <row r="23" spans="1:11" s="19" customFormat="1" x14ac:dyDescent="0.2">
      <c r="A23" s="19">
        <v>11</v>
      </c>
      <c r="B23" s="19" t="s">
        <v>151</v>
      </c>
      <c r="C23" s="20">
        <v>0.35417708333332998</v>
      </c>
      <c r="D23" s="20">
        <v>0.41812268518519002</v>
      </c>
      <c r="E23" s="20">
        <v>0.48409143518518999</v>
      </c>
      <c r="F23" s="20">
        <v>0.53738657407406998</v>
      </c>
      <c r="G23" s="21">
        <v>0.61084259259258999</v>
      </c>
      <c r="H23" s="20">
        <v>0.66357986111111</v>
      </c>
      <c r="I23" s="20">
        <v>0.30940277777778002</v>
      </c>
      <c r="J23" s="22">
        <v>0.58333333333333337</v>
      </c>
      <c r="K23" s="25">
        <f>G23-J23</f>
        <v>2.7509259259256624E-2</v>
      </c>
    </row>
    <row r="24" spans="1:11" s="19" customFormat="1" x14ac:dyDescent="0.2">
      <c r="A24" s="19">
        <v>12</v>
      </c>
      <c r="B24" s="19" t="s">
        <v>125</v>
      </c>
      <c r="C24" s="20">
        <v>0.35417708333332998</v>
      </c>
      <c r="D24" s="20">
        <v>0.42072106481480998</v>
      </c>
      <c r="E24" s="20">
        <v>0.51464236111110995</v>
      </c>
      <c r="F24" s="20">
        <v>0.56276273148148004</v>
      </c>
      <c r="G24" s="21">
        <v>0.64644444444444005</v>
      </c>
      <c r="H24" s="20">
        <v>0.64867245370369997</v>
      </c>
      <c r="I24" s="20">
        <v>0.29449537037036999</v>
      </c>
      <c r="J24" s="22">
        <v>0.58333333333333337</v>
      </c>
      <c r="K24" s="25">
        <f>G24-J24</f>
        <v>6.3111111111106677E-2</v>
      </c>
    </row>
    <row r="25" spans="1:11" x14ac:dyDescent="0.2">
      <c r="A25">
        <v>13</v>
      </c>
      <c r="B25" t="s">
        <v>82</v>
      </c>
      <c r="C25" s="5">
        <v>0.35417708333332998</v>
      </c>
      <c r="D25" s="5">
        <v>0.40572222222221999</v>
      </c>
      <c r="E25" s="5">
        <v>0.46125347222222002</v>
      </c>
      <c r="F25" s="5">
        <v>0.49990625</v>
      </c>
      <c r="G25" s="5">
        <v>0.54543750000000002</v>
      </c>
      <c r="H25" s="51">
        <v>0.59254629629629996</v>
      </c>
      <c r="I25" s="5">
        <v>0.23836921296295999</v>
      </c>
      <c r="J25" s="17">
        <v>0.58333333333333337</v>
      </c>
      <c r="K25" s="52"/>
    </row>
    <row r="26" spans="1:11" s="19" customFormat="1" x14ac:dyDescent="0.2">
      <c r="A26" s="19">
        <v>14</v>
      </c>
      <c r="B26" s="19" t="s">
        <v>138</v>
      </c>
      <c r="C26" s="20">
        <v>0.35417708333332998</v>
      </c>
      <c r="D26" s="20">
        <v>0.41874652777777999</v>
      </c>
      <c r="E26" s="20">
        <v>0.48460300925925998</v>
      </c>
      <c r="F26" s="20">
        <v>0.52894675925926005</v>
      </c>
      <c r="G26" s="21">
        <v>0.58823032407407005</v>
      </c>
      <c r="H26" s="20">
        <v>0.65625462962962999</v>
      </c>
      <c r="I26" s="20">
        <v>0.30207754629630001</v>
      </c>
      <c r="J26" s="22">
        <v>0.58333333333333337</v>
      </c>
      <c r="K26" s="25">
        <f>G26-J26</f>
        <v>4.8969907407366842E-3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Timer 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Race Results Sheffield_Way_Relay</dc:title>
  <dc:subject>XLSX Document with Race Results Sheffield_Way_Relay</dc:subject>
  <dc:creator>RaceClocker</dc:creator>
  <cp:keywords>RaceClocker</cp:keywords>
  <dc:description>Race Results timed with RaceClocker.com.</dc:description>
  <cp:lastModifiedBy>Haake, Steve J</cp:lastModifiedBy>
  <dcterms:created xsi:type="dcterms:W3CDTF">2023-09-17T16:12:33Z</dcterms:created>
  <dcterms:modified xsi:type="dcterms:W3CDTF">2023-09-18T07:36:21Z</dcterms:modified>
  <cp:category>RaceClocker</cp:category>
</cp:coreProperties>
</file>